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entarliste" sheetId="1" state="visible" r:id="rId1"/>
    <sheet xmlns:r="http://schemas.openxmlformats.org/officeDocument/2006/relationships" name="Renewal-Tracker" sheetId="2" state="visible" r:id="rId2"/>
    <sheet xmlns:r="http://schemas.openxmlformats.org/officeDocument/2006/relationships" name="Kosten-Dashboard" sheetId="3" state="visible" r:id="rId3"/>
    <sheet xmlns:r="http://schemas.openxmlformats.org/officeDocument/2006/relationships" name="Offboarding-Checklist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€&quot;#,##0.00"/>
    <numFmt numFmtId="165" formatCode="DD.MM.YYYY"/>
  </numFmts>
  <fonts count="13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i val="1"/>
      <color rgb="002E75B6"/>
      <sz val="10"/>
    </font>
    <font>
      <name val="Arial"/>
      <b val="1"/>
      <color rgb="00000000"/>
      <sz val="10"/>
    </font>
    <font>
      <name val="Arial"/>
      <b val="1"/>
      <color rgb="001F4E79"/>
      <sz val="11"/>
    </font>
    <font>
      <name val="Arial"/>
      <b val="1"/>
      <color rgb="00C00000"/>
      <sz val="11"/>
    </font>
    <font>
      <name val="Arial"/>
      <b val="1"/>
      <color rgb="00FFFFFF"/>
      <sz val="10"/>
    </font>
    <font>
      <name val="Arial"/>
      <color rgb="00000000"/>
      <sz val="10"/>
    </font>
    <font>
      <name val="Arial"/>
      <b val="1"/>
      <color rgb="00375623"/>
      <sz val="10"/>
    </font>
    <font>
      <name val="Arial"/>
      <b val="1"/>
      <color rgb="007F6000"/>
      <sz val="10"/>
    </font>
    <font>
      <name val="Arial"/>
      <b val="1"/>
      <color rgb="00C00000"/>
      <sz val="10"/>
    </font>
    <font>
      <name val="Arial"/>
      <b val="1"/>
      <color rgb="00000000"/>
      <sz val="11"/>
    </font>
    <font>
      <name val="Arial"/>
      <b val="1"/>
      <color rgb="00FFFFFF"/>
      <sz val="11"/>
    </font>
  </fonts>
  <fills count="14">
    <fill>
      <patternFill/>
    </fill>
    <fill>
      <patternFill patternType="gray125"/>
    </fill>
    <fill>
      <patternFill patternType="solid">
        <fgColor rgb="001F4E79"/>
        <bgColor rgb="001F4E79"/>
      </patternFill>
    </fill>
    <fill>
      <patternFill patternType="solid">
        <fgColor rgb="00D6E4F0"/>
        <bgColor rgb="00D6E4F0"/>
      </patternFill>
    </fill>
    <fill>
      <patternFill patternType="solid">
        <fgColor rgb="00F2F2F2"/>
        <bgColor rgb="00F2F2F2"/>
      </patternFill>
    </fill>
    <fill>
      <patternFill patternType="solid">
        <fgColor rgb="00FFF2CC"/>
        <bgColor rgb="00FFF2CC"/>
      </patternFill>
    </fill>
    <fill>
      <patternFill patternType="solid">
        <fgColor rgb="002E75B6"/>
        <bgColor rgb="002E75B6"/>
      </patternFill>
    </fill>
    <fill>
      <patternFill patternType="solid">
        <fgColor rgb="00E2EFDA"/>
        <bgColor rgb="00E2EFDA"/>
      </patternFill>
    </fill>
    <fill>
      <patternFill patternType="solid">
        <fgColor rgb="00FFFFFF"/>
        <bgColor rgb="00FFFFFF"/>
      </patternFill>
    </fill>
    <fill>
      <patternFill patternType="solid">
        <fgColor rgb="00FCE4D6"/>
        <bgColor rgb="00FCE4D6"/>
      </patternFill>
    </fill>
    <fill>
      <patternFill patternType="solid">
        <fgColor rgb="00BDD7EE"/>
        <bgColor rgb="00BDD7EE"/>
      </patternFill>
    </fill>
    <fill>
      <patternFill patternType="solid">
        <fgColor rgb="00375623"/>
        <bgColor rgb="00375623"/>
      </patternFill>
    </fill>
    <fill>
      <patternFill patternType="solid">
        <fgColor rgb="00C00000"/>
        <bgColor rgb="00C00000"/>
      </patternFill>
    </fill>
    <fill>
      <patternFill patternType="solid">
        <fgColor rgb="00FFFACD"/>
        <bgColor rgb="00FFFACD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43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0" fontId="0" fillId="0" borderId="1" pivotButton="0" quotePrefix="0" xfId="0"/>
    <xf numFmtId="164" fontId="4" fillId="5" borderId="1" applyAlignment="1" pivotButton="0" quotePrefix="0" xfId="0">
      <alignment horizontal="center" vertical="center" wrapText="1"/>
    </xf>
    <xf numFmtId="0" fontId="3" fillId="4" borderId="1" pivotButton="0" quotePrefix="0" xfId="0"/>
    <xf numFmtId="0" fontId="4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left" vertical="center" wrapText="1"/>
    </xf>
    <xf numFmtId="164" fontId="7" fillId="4" borderId="1" applyAlignment="1" pivotButton="0" quotePrefix="0" xfId="0">
      <alignment horizontal="left" vertical="center" wrapText="1"/>
    </xf>
    <xf numFmtId="0" fontId="8" fillId="7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left" vertical="center" wrapText="1"/>
    </xf>
    <xf numFmtId="164" fontId="7" fillId="8" borderId="1" applyAlignment="1" pivotButton="0" quotePrefix="0" xfId="0">
      <alignment horizontal="left" vertical="center" wrapText="1"/>
    </xf>
    <xf numFmtId="0" fontId="9" fillId="5" borderId="1" applyAlignment="1" pivotButton="0" quotePrefix="0" xfId="0">
      <alignment horizontal="center" vertical="center" wrapText="1"/>
    </xf>
    <xf numFmtId="0" fontId="10" fillId="9" borderId="1" applyAlignment="1" pivotButton="0" quotePrefix="0" xfId="0">
      <alignment horizontal="center" vertical="center" wrapText="1"/>
    </xf>
    <xf numFmtId="0" fontId="7" fillId="4" borderId="1" pivotButton="0" quotePrefix="0" xfId="0"/>
    <xf numFmtId="164" fontId="7" fillId="4" borderId="1" pivotButton="0" quotePrefix="0" xfId="0"/>
    <xf numFmtId="0" fontId="7" fillId="8" borderId="1" pivotButton="0" quotePrefix="0" xfId="0"/>
    <xf numFmtId="164" fontId="7" fillId="8" borderId="1" pivotButton="0" quotePrefix="0" xfId="0"/>
    <xf numFmtId="165" fontId="4" fillId="5" borderId="1" applyAlignment="1" pivotButton="0" quotePrefix="0" xfId="0">
      <alignment horizontal="center" vertical="center" wrapText="1"/>
    </xf>
    <xf numFmtId="0" fontId="7" fillId="4" borderId="1" applyAlignment="1" pivotButton="0" quotePrefix="0" xfId="0">
      <alignment horizontal="center" vertical="center" wrapText="1"/>
    </xf>
    <xf numFmtId="1" fontId="7" fillId="4" borderId="1" applyAlignment="1" pivotButton="0" quotePrefix="0" xfId="0">
      <alignment horizontal="left" vertical="center" wrapText="1"/>
    </xf>
    <xf numFmtId="0" fontId="7" fillId="8" borderId="1" applyAlignment="1" pivotButton="0" quotePrefix="0" xfId="0">
      <alignment horizontal="center" vertical="center" wrapText="1"/>
    </xf>
    <xf numFmtId="1" fontId="7" fillId="8" borderId="1" applyAlignment="1" pivotButton="0" quotePrefix="0" xfId="0">
      <alignment horizontal="left" vertical="center" wrapText="1"/>
    </xf>
    <xf numFmtId="164" fontId="7" fillId="8" borderId="1" applyAlignment="1" pivotButton="0" quotePrefix="0" xfId="0">
      <alignment horizontal="center" vertical="center" wrapText="1"/>
    </xf>
    <xf numFmtId="164" fontId="7" fillId="4" borderId="1" applyAlignment="1" pivotButton="0" quotePrefix="0" xfId="0">
      <alignment horizontal="center" vertical="center" wrapText="1"/>
    </xf>
    <xf numFmtId="0" fontId="10" fillId="4" borderId="1" applyAlignment="1" pivotButton="0" quotePrefix="0" xfId="0">
      <alignment horizontal="center" vertical="center" wrapText="1"/>
    </xf>
    <xf numFmtId="0" fontId="10" fillId="8" borderId="1" applyAlignment="1" pivotButton="0" quotePrefix="0" xfId="0">
      <alignment horizontal="center" vertical="center" wrapText="1"/>
    </xf>
    <xf numFmtId="0" fontId="11" fillId="10" borderId="1" applyAlignment="1" pivotButton="0" quotePrefix="0" xfId="0">
      <alignment horizontal="center" vertical="center" wrapText="1"/>
    </xf>
    <xf numFmtId="164" fontId="11" fillId="10" borderId="1" applyAlignment="1" pivotButton="0" quotePrefix="0" xfId="0">
      <alignment horizontal="center" vertical="center" wrapText="1"/>
    </xf>
    <xf numFmtId="0" fontId="11" fillId="0" borderId="1" applyAlignment="1" pivotButton="0" quotePrefix="0" xfId="0">
      <alignment horizontal="center" vertical="center" wrapText="1"/>
    </xf>
    <xf numFmtId="0" fontId="12" fillId="6" borderId="0" applyAlignment="1" pivotButton="0" quotePrefix="0" xfId="0">
      <alignment horizontal="center" vertical="center" wrapText="1"/>
    </xf>
    <xf numFmtId="0" fontId="12" fillId="11" borderId="1" applyAlignment="1" pivotButton="0" quotePrefix="0" xfId="0">
      <alignment horizontal="center" vertical="center" wrapText="1"/>
    </xf>
    <xf numFmtId="164" fontId="12" fillId="11" borderId="1" applyAlignment="1" pivotButton="0" quotePrefix="0" xfId="0">
      <alignment horizontal="center" vertical="center" wrapText="1"/>
    </xf>
    <xf numFmtId="0" fontId="5" fillId="9" borderId="0" applyAlignment="1" pivotButton="0" quotePrefix="0" xfId="0">
      <alignment horizontal="center" vertical="center" wrapText="1"/>
    </xf>
    <xf numFmtId="0" fontId="3" fillId="10" borderId="1" applyAlignment="1" pivotButton="0" quotePrefix="0" xfId="0">
      <alignment horizontal="left" vertical="center" wrapText="1"/>
    </xf>
    <xf numFmtId="0" fontId="0" fillId="5" borderId="1" pivotButton="0" quotePrefix="0" xfId="0"/>
    <xf numFmtId="0" fontId="3" fillId="10" borderId="1" applyAlignment="1" pivotButton="0" quotePrefix="0" xfId="0">
      <alignment horizontal="center" vertical="center" wrapText="1"/>
    </xf>
    <xf numFmtId="0" fontId="12" fillId="12" borderId="0" applyAlignment="1" pivotButton="0" quotePrefix="0" xfId="0">
      <alignment horizontal="center" vertical="center" wrapText="1"/>
    </xf>
    <xf numFmtId="0" fontId="7" fillId="13" borderId="1" applyAlignment="1" pivotButton="0" quotePrefix="0" xfId="0">
      <alignment horizontal="left" vertical="center" wrapText="1"/>
    </xf>
    <xf numFmtId="0" fontId="7" fillId="5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name val="Arial"/>
        <b val="1"/>
        <color rgb="00C00000"/>
      </font>
      <fill>
        <patternFill patternType="solid">
          <fgColor rgb="00FCE4D6"/>
          <bgColor rgb="00FCE4D6"/>
        </patternFill>
      </fill>
    </dxf>
    <dxf>
      <font>
        <name val="Arial"/>
        <b val="1"/>
        <color rgb="007F6000"/>
      </font>
      <fill>
        <patternFill patternType="solid">
          <fgColor rgb="00FFF2CC"/>
          <bgColor rgb="00FFF2CC"/>
        </patternFill>
      </fill>
    </dxf>
    <dxf>
      <font>
        <name val="Arial"/>
        <b val="1"/>
        <color rgb="00375623"/>
      </font>
      <fill>
        <patternFill patternType="solid">
          <fgColor rgb="00E2EFDA"/>
          <bgColor rgb="00E2EFD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0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8" customWidth="1" min="2" max="2"/>
    <col width="20" customWidth="1" min="3" max="3"/>
    <col width="14" customWidth="1" min="4" max="4"/>
    <col width="14" customWidth="1" min="5" max="5"/>
    <col width="12" customWidth="1" min="6" max="6"/>
    <col width="12" customWidth="1" min="7" max="7"/>
    <col width="11" customWidth="1" min="8" max="8"/>
    <col width="16" customWidth="1" min="9" max="9"/>
    <col width="13" customWidth="1" min="10" max="10"/>
    <col width="20" customWidth="1" min="11" max="11"/>
    <col width="22" customWidth="1" min="12" max="12"/>
    <col width="28" customWidth="1" min="13" max="13"/>
    <col width="12" customWidth="1" min="14" max="14"/>
  </cols>
  <sheetData>
    <row r="1" ht="36" customHeight="1">
      <c r="A1" s="1" t="inlineStr">
        <is>
          <t>SaaS-Inventarliste – itsupport.online</t>
        </is>
      </c>
    </row>
    <row r="2" ht="18" customHeight="1">
      <c r="A2" s="2" t="inlineStr">
        <is>
          <t>Alle Software-Abonnements Ihres Unternehmens auf einen Blick | Letzte Aktualisierung: 18.02.2026</t>
        </is>
      </c>
    </row>
    <row r="3" ht="22" customHeight="1">
      <c r="A3" s="3" t="inlineStr">
        <is>
          <t>Gesamtkosten/Monat:</t>
        </is>
      </c>
      <c r="B3" s="4" t="n"/>
      <c r="C3" s="4" t="n"/>
      <c r="D3" s="4" t="n"/>
      <c r="E3" s="5">
        <f>SUMIF(N6:N200,"Aktiv",D6:D200)</f>
        <v/>
      </c>
      <c r="F3" s="4" t="n"/>
      <c r="G3" s="6" t="inlineStr">
        <is>
          <t>Aktive Tools:</t>
        </is>
      </c>
      <c r="H3" s="4" t="n"/>
      <c r="I3" s="4" t="n"/>
      <c r="J3" s="7">
        <f>COUNTIF(N6:N200,"Aktiv")</f>
        <v/>
      </c>
      <c r="K3" s="4" t="n"/>
      <c r="L3" s="6" t="inlineStr">
        <is>
          <t>Inaktive / prüfen:</t>
        </is>
      </c>
      <c r="M3" s="4" t="n"/>
      <c r="N3" s="8">
        <f>COUNTIF(N6:N200,"Prüfen")+COUNTIF(N6:N200,"Inaktiv")</f>
        <v/>
      </c>
    </row>
    <row r="4" ht="8" customHeight="1"/>
    <row r="5" ht="36" customHeight="1">
      <c r="A5" s="9" t="inlineStr">
        <is>
          <t>Tool / Software</t>
        </is>
      </c>
      <c r="B5" s="9" t="inlineStr">
        <is>
          <t>Kategorie</t>
        </is>
      </c>
      <c r="C5" s="9" t="inlineStr">
        <is>
          <t>Owner (Verantwortlich)</t>
        </is>
      </c>
      <c r="D5" s="9" t="inlineStr">
        <is>
          <t>Kosten/Monat (€)</t>
        </is>
      </c>
      <c r="E5" s="9" t="inlineStr">
        <is>
          <t>Kosten/Jahr (€)</t>
        </is>
      </c>
      <c r="F5" s="9" t="inlineStr">
        <is>
          <t>Anzahl Lizenzen</t>
        </is>
      </c>
      <c r="G5" s="9" t="inlineStr">
        <is>
          <t>Aktive Nutzer</t>
        </is>
      </c>
      <c r="H5" s="9" t="inlineStr">
        <is>
          <t>Ungenutzt</t>
        </is>
      </c>
      <c r="I5" s="9" t="inlineStr">
        <is>
          <t>Renewal-Datum</t>
        </is>
      </c>
      <c r="J5" s="9" t="inlineStr">
        <is>
          <t>Kündigungs-
frist</t>
        </is>
      </c>
      <c r="K5" s="9" t="inlineStr">
        <is>
          <t>Zahlungsart</t>
        </is>
      </c>
      <c r="L5" s="9" t="inlineStr">
        <is>
          <t>Admin-Zugänge</t>
        </is>
      </c>
      <c r="M5" s="9" t="inlineStr">
        <is>
          <t>Notizen</t>
        </is>
      </c>
      <c r="N5" s="9" t="inlineStr">
        <is>
          <t>Status</t>
        </is>
      </c>
    </row>
    <row r="6" ht="20" customHeight="1">
      <c r="A6" s="10" t="inlineStr">
        <is>
          <t>Slack</t>
        </is>
      </c>
      <c r="B6" s="10" t="inlineStr">
        <is>
          <t>Kommunikation</t>
        </is>
      </c>
      <c r="C6" s="10" t="inlineStr">
        <is>
          <t>IT-Leitung</t>
        </is>
      </c>
      <c r="D6" s="11" t="n">
        <v>80</v>
      </c>
      <c r="E6" s="11">
        <f>D6*12</f>
        <v/>
      </c>
      <c r="F6" s="10" t="n">
        <v>15</v>
      </c>
      <c r="G6" s="10" t="n">
        <v>12</v>
      </c>
      <c r="H6" s="10">
        <f>F6-G6</f>
        <v/>
      </c>
      <c r="I6" s="10" t="inlineStr">
        <is>
          <t>15.03.2026</t>
        </is>
      </c>
      <c r="J6" s="10" t="inlineStr">
        <is>
          <t>30 Tage</t>
        </is>
      </c>
      <c r="K6" s="10" t="inlineStr">
        <is>
          <t>Firmenkreditkarte</t>
        </is>
      </c>
      <c r="L6" s="10" t="inlineStr">
        <is>
          <t>Max M., Julia K.</t>
        </is>
      </c>
      <c r="M6" s="10" t="inlineStr">
        <is>
          <t>Business+ Plan</t>
        </is>
      </c>
      <c r="N6" s="12" t="inlineStr">
        <is>
          <t>Aktiv</t>
        </is>
      </c>
    </row>
    <row r="7" ht="20" customHeight="1">
      <c r="A7" s="13" t="inlineStr">
        <is>
          <t>HubSpot CRM</t>
        </is>
      </c>
      <c r="B7" s="13" t="inlineStr">
        <is>
          <t>Vertrieb/CRM</t>
        </is>
      </c>
      <c r="C7" s="13" t="inlineStr">
        <is>
          <t>Vertriebsleitung</t>
        </is>
      </c>
      <c r="D7" s="14" t="n">
        <v>190</v>
      </c>
      <c r="E7" s="14">
        <f>D7*12</f>
        <v/>
      </c>
      <c r="F7" s="13" t="n">
        <v>5</v>
      </c>
      <c r="G7" s="13" t="n">
        <v>5</v>
      </c>
      <c r="H7" s="13">
        <f>F7-G7</f>
        <v/>
      </c>
      <c r="I7" s="13" t="inlineStr">
        <is>
          <t>01.06.2026</t>
        </is>
      </c>
      <c r="J7" s="13" t="inlineStr">
        <is>
          <t>60 Tage</t>
        </is>
      </c>
      <c r="K7" s="13" t="inlineStr">
        <is>
          <t>Firmenkreditkarte</t>
        </is>
      </c>
      <c r="L7" s="13" t="inlineStr">
        <is>
          <t>Anna B.</t>
        </is>
      </c>
      <c r="M7" s="13" t="inlineStr">
        <is>
          <t>Sales Hub Pro</t>
        </is>
      </c>
      <c r="N7" s="12" t="inlineStr">
        <is>
          <t>Aktiv</t>
        </is>
      </c>
    </row>
    <row r="8" ht="20" customHeight="1">
      <c r="A8" s="10" t="inlineStr">
        <is>
          <t>Canva Pro</t>
        </is>
      </c>
      <c r="B8" s="10" t="inlineStr">
        <is>
          <t>Design</t>
        </is>
      </c>
      <c r="C8" s="10" t="inlineStr">
        <is>
          <t>Marketing</t>
        </is>
      </c>
      <c r="D8" s="11" t="n">
        <v>24</v>
      </c>
      <c r="E8" s="11">
        <f>D8*12</f>
        <v/>
      </c>
      <c r="F8" s="10" t="n">
        <v>3</v>
      </c>
      <c r="G8" s="10" t="n">
        <v>3</v>
      </c>
      <c r="H8" s="10">
        <f>F8-G8</f>
        <v/>
      </c>
      <c r="I8" s="10" t="inlineStr">
        <is>
          <t>01.02.2026</t>
        </is>
      </c>
      <c r="J8" s="10" t="inlineStr">
        <is>
          <t>Jederzeit</t>
        </is>
      </c>
      <c r="K8" s="10" t="inlineStr">
        <is>
          <t>Firmenkreditkarte</t>
        </is>
      </c>
      <c r="L8" s="10" t="inlineStr">
        <is>
          <t>Sarah T.</t>
        </is>
      </c>
      <c r="M8" s="10" t="inlineStr"/>
      <c r="N8" s="12" t="inlineStr">
        <is>
          <t>Aktiv</t>
        </is>
      </c>
    </row>
    <row r="9" ht="20" customHeight="1">
      <c r="A9" s="13" t="inlineStr">
        <is>
          <t>Zoom Business</t>
        </is>
      </c>
      <c r="B9" s="13" t="inlineStr">
        <is>
          <t>Kommunikation</t>
        </is>
      </c>
      <c r="C9" s="13" t="inlineStr">
        <is>
          <t>IT-Leitung</t>
        </is>
      </c>
      <c r="D9" s="14" t="n">
        <v>15</v>
      </c>
      <c r="E9" s="14">
        <f>D9*12</f>
        <v/>
      </c>
      <c r="F9" s="13" t="n">
        <v>1</v>
      </c>
      <c r="G9" s="13" t="n">
        <v>1</v>
      </c>
      <c r="H9" s="13">
        <f>F9-G9</f>
        <v/>
      </c>
      <c r="I9" s="13" t="inlineStr">
        <is>
          <t>10.04.2026</t>
        </is>
      </c>
      <c r="J9" s="13" t="inlineStr">
        <is>
          <t>30 Tage</t>
        </is>
      </c>
      <c r="K9" s="13" t="inlineStr">
        <is>
          <t>Firmenkreditkarte</t>
        </is>
      </c>
      <c r="L9" s="13" t="inlineStr">
        <is>
          <t>Max M.</t>
        </is>
      </c>
      <c r="M9" s="13" t="inlineStr">
        <is>
          <t>Prüfen: Teams ausreichend?</t>
        </is>
      </c>
      <c r="N9" s="15" t="inlineStr">
        <is>
          <t>Prüfen</t>
        </is>
      </c>
    </row>
    <row r="10" ht="20" customHeight="1">
      <c r="A10" s="10" t="inlineStr">
        <is>
          <t>Asana</t>
        </is>
      </c>
      <c r="B10" s="10" t="inlineStr">
        <is>
          <t>Projektmanagement</t>
        </is>
      </c>
      <c r="C10" s="10" t="inlineStr">
        <is>
          <t>Projektleitung</t>
        </is>
      </c>
      <c r="D10" s="11" t="n">
        <v>60</v>
      </c>
      <c r="E10" s="11">
        <f>D10*12</f>
        <v/>
      </c>
      <c r="F10" s="10" t="n">
        <v>10</v>
      </c>
      <c r="G10" s="10" t="n">
        <v>7</v>
      </c>
      <c r="H10" s="10">
        <f>F10-G10</f>
        <v/>
      </c>
      <c r="I10" s="10" t="inlineStr">
        <is>
          <t>20.05.2026</t>
        </is>
      </c>
      <c r="J10" s="10" t="inlineStr">
        <is>
          <t>30 Tage</t>
        </is>
      </c>
      <c r="K10" s="10" t="inlineStr">
        <is>
          <t>Firmenkreditkarte</t>
        </is>
      </c>
      <c r="L10" s="10" t="inlineStr">
        <is>
          <t>Petra S., Max M.</t>
        </is>
      </c>
      <c r="M10" s="10" t="inlineStr">
        <is>
          <t>3 Lizenzen ungenutzt</t>
        </is>
      </c>
      <c r="N10" s="15" t="inlineStr">
        <is>
          <t>Prüfen</t>
        </is>
      </c>
    </row>
    <row r="11" ht="20" customHeight="1">
      <c r="A11" s="13" t="inlineStr">
        <is>
          <t>Adobe CC</t>
        </is>
      </c>
      <c r="B11" s="13" t="inlineStr">
        <is>
          <t>Design</t>
        </is>
      </c>
      <c r="C11" s="13" t="inlineStr">
        <is>
          <t>unbekannt</t>
        </is>
      </c>
      <c r="D11" s="14" t="n">
        <v>55</v>
      </c>
      <c r="E11" s="14">
        <f>D11*12</f>
        <v/>
      </c>
      <c r="F11" s="13" t="n">
        <v>2</v>
      </c>
      <c r="G11" s="13" t="n">
        <v>0</v>
      </c>
      <c r="H11" s="13" t="n"/>
      <c r="I11" s="13" t="inlineStr">
        <is>
          <t>15.01.2026</t>
        </is>
      </c>
      <c r="J11" s="13" t="inlineStr">
        <is>
          <t>30 Tage</t>
        </is>
      </c>
      <c r="K11" s="13" t="inlineStr">
        <is>
          <t>Privatk. J.Müller</t>
        </is>
      </c>
      <c r="L11" s="13" t="inlineStr"/>
      <c r="M11" s="13" t="inlineStr">
        <is>
          <t>Ex-Mitarbeiter! Prüfen!</t>
        </is>
      </c>
      <c r="N11" s="16" t="inlineStr">
        <is>
          <t>Inaktiv</t>
        </is>
      </c>
    </row>
    <row r="12" ht="20" customHeight="1">
      <c r="A12" s="10" t="inlineStr">
        <is>
          <t>Google Workspace</t>
        </is>
      </c>
      <c r="B12" s="10" t="inlineStr">
        <is>
          <t>Produktivität</t>
        </is>
      </c>
      <c r="C12" s="10" t="inlineStr">
        <is>
          <t>IT-Leitung</t>
        </is>
      </c>
      <c r="D12" s="11" t="n">
        <v>120</v>
      </c>
      <c r="E12" s="11">
        <f>D12*12</f>
        <v/>
      </c>
      <c r="F12" s="10" t="n">
        <v>20</v>
      </c>
      <c r="G12" s="10" t="n">
        <v>18</v>
      </c>
      <c r="H12" s="10">
        <f>F12-G12</f>
        <v/>
      </c>
      <c r="I12" s="10" t="inlineStr">
        <is>
          <t>01.01.2027</t>
        </is>
      </c>
      <c r="J12" s="10" t="inlineStr">
        <is>
          <t>30 Tage</t>
        </is>
      </c>
      <c r="K12" s="10" t="inlineStr">
        <is>
          <t>Firmenkreditkarte</t>
        </is>
      </c>
      <c r="L12" s="10" t="inlineStr">
        <is>
          <t>Max M., Petra S., GF</t>
        </is>
      </c>
      <c r="M12" s="10" t="inlineStr">
        <is>
          <t>Business Starter</t>
        </is>
      </c>
      <c r="N12" s="12" t="inlineStr">
        <is>
          <t>Aktiv</t>
        </is>
      </c>
    </row>
    <row r="13" ht="20" customHeight="1">
      <c r="A13" s="13" t="inlineStr">
        <is>
          <t>Notion</t>
        </is>
      </c>
      <c r="B13" s="13" t="inlineStr">
        <is>
          <t>Wissen/Doku</t>
        </is>
      </c>
      <c r="C13" s="13" t="inlineStr">
        <is>
          <t>IT-Leitung</t>
        </is>
      </c>
      <c r="D13" s="14" t="n">
        <v>16</v>
      </c>
      <c r="E13" s="14">
        <f>D13*12</f>
        <v/>
      </c>
      <c r="F13" s="13" t="n">
        <v>10</v>
      </c>
      <c r="G13" s="13" t="n">
        <v>6</v>
      </c>
      <c r="H13" s="13">
        <f>F13-G13</f>
        <v/>
      </c>
      <c r="I13" s="13" t="inlineStr">
        <is>
          <t>15.07.2026</t>
        </is>
      </c>
      <c r="J13" s="13" t="inlineStr">
        <is>
          <t>Jederzeit</t>
        </is>
      </c>
      <c r="K13" s="13" t="inlineStr">
        <is>
          <t>Firmenkreditkarte</t>
        </is>
      </c>
      <c r="L13" s="13" t="inlineStr">
        <is>
          <t>Max M.</t>
        </is>
      </c>
      <c r="M13" s="13" t="inlineStr">
        <is>
          <t>4 Lizenzen ungenutzt</t>
        </is>
      </c>
      <c r="N13" s="15" t="inlineStr">
        <is>
          <t>Prüfen</t>
        </is>
      </c>
    </row>
    <row r="14" ht="20" customHeight="1">
      <c r="A14" s="10" t="inlineStr">
        <is>
          <t>Figma</t>
        </is>
      </c>
      <c r="B14" s="10" t="inlineStr">
        <is>
          <t>Design</t>
        </is>
      </c>
      <c r="C14" s="10" t="inlineStr">
        <is>
          <t>Design-Team</t>
        </is>
      </c>
      <c r="D14" s="11" t="n">
        <v>45</v>
      </c>
      <c r="E14" s="11">
        <f>D14*12</f>
        <v/>
      </c>
      <c r="F14" s="10" t="n">
        <v>3</v>
      </c>
      <c r="G14" s="10" t="n">
        <v>3</v>
      </c>
      <c r="H14" s="10">
        <f>F14-G14</f>
        <v/>
      </c>
      <c r="I14" s="10" t="inlineStr">
        <is>
          <t>01.09.2026</t>
        </is>
      </c>
      <c r="J14" s="10" t="inlineStr">
        <is>
          <t>30 Tage</t>
        </is>
      </c>
      <c r="K14" s="10" t="inlineStr">
        <is>
          <t>Firmenkreditkarte</t>
        </is>
      </c>
      <c r="L14" s="10" t="inlineStr">
        <is>
          <t>Lisa N.</t>
        </is>
      </c>
      <c r="M14" s="10" t="inlineStr"/>
      <c r="N14" s="12" t="inlineStr">
        <is>
          <t>Aktiv</t>
        </is>
      </c>
    </row>
    <row r="15" ht="20" customHeight="1">
      <c r="A15" s="13" t="inlineStr">
        <is>
          <t>Dropbox Business</t>
        </is>
      </c>
      <c r="B15" s="13" t="inlineStr">
        <is>
          <t>Speicher</t>
        </is>
      </c>
      <c r="C15" s="13" t="inlineStr">
        <is>
          <t>IT-Leitung</t>
        </is>
      </c>
      <c r="D15" s="14" t="n">
        <v>20</v>
      </c>
      <c r="E15" s="14">
        <f>D15*12</f>
        <v/>
      </c>
      <c r="F15" s="13" t="n">
        <v>5</v>
      </c>
      <c r="G15" s="13" t="n">
        <v>2</v>
      </c>
      <c r="H15" s="13">
        <f>F15-G15</f>
        <v/>
      </c>
      <c r="I15" s="13" t="inlineStr">
        <is>
          <t>30.06.2026</t>
        </is>
      </c>
      <c r="J15" s="13" t="inlineStr">
        <is>
          <t>30 Tage</t>
        </is>
      </c>
      <c r="K15" s="13" t="inlineStr">
        <is>
          <t>Firmenkreditkarte</t>
        </is>
      </c>
      <c r="L15" s="13" t="inlineStr">
        <is>
          <t>Max M.</t>
        </is>
      </c>
      <c r="M15" s="13" t="inlineStr">
        <is>
          <t>Doppelt mit G-Drive?</t>
        </is>
      </c>
      <c r="N15" s="15" t="inlineStr">
        <is>
          <t>Prüfen</t>
        </is>
      </c>
    </row>
    <row r="16" ht="20" customHeight="1">
      <c r="A16" s="17" t="n"/>
      <c r="B16" s="17" t="n"/>
      <c r="C16" s="17" t="n"/>
      <c r="D16" s="18" t="n"/>
      <c r="E16" s="18">
        <f>IF(D16&lt;&gt;"",D16*12,"")</f>
        <v/>
      </c>
      <c r="F16" s="17" t="n"/>
      <c r="G16" s="17" t="n"/>
      <c r="H16" s="17">
        <f>IF(AND(F16&lt;&gt;"",G16&lt;&gt;""),F16-G16,"")</f>
        <v/>
      </c>
      <c r="I16" s="17" t="n"/>
      <c r="J16" s="17" t="n"/>
      <c r="K16" s="17" t="n"/>
      <c r="L16" s="17" t="n"/>
      <c r="M16" s="17" t="n"/>
      <c r="N16" s="17" t="n"/>
    </row>
    <row r="17" ht="20" customHeight="1">
      <c r="A17" s="19" t="n"/>
      <c r="B17" s="19" t="n"/>
      <c r="C17" s="19" t="n"/>
      <c r="D17" s="20" t="n"/>
      <c r="E17" s="20">
        <f>IF(D17&lt;&gt;"",D17*12,"")</f>
        <v/>
      </c>
      <c r="F17" s="19" t="n"/>
      <c r="G17" s="19" t="n"/>
      <c r="H17" s="19">
        <f>IF(AND(F17&lt;&gt;"",G17&lt;&gt;""),F17-G17,"")</f>
        <v/>
      </c>
      <c r="I17" s="19" t="n"/>
      <c r="J17" s="19" t="n"/>
      <c r="K17" s="19" t="n"/>
      <c r="L17" s="19" t="n"/>
      <c r="M17" s="19" t="n"/>
      <c r="N17" s="19" t="n"/>
    </row>
    <row r="18" ht="20" customHeight="1">
      <c r="A18" s="17" t="n"/>
      <c r="B18" s="17" t="n"/>
      <c r="C18" s="17" t="n"/>
      <c r="D18" s="18" t="n"/>
      <c r="E18" s="18">
        <f>IF(D18&lt;&gt;"",D18*12,"")</f>
        <v/>
      </c>
      <c r="F18" s="17" t="n"/>
      <c r="G18" s="17" t="n"/>
      <c r="H18" s="17">
        <f>IF(AND(F18&lt;&gt;"",G18&lt;&gt;""),F18-G18,"")</f>
        <v/>
      </c>
      <c r="I18" s="17" t="n"/>
      <c r="J18" s="17" t="n"/>
      <c r="K18" s="17" t="n"/>
      <c r="L18" s="17" t="n"/>
      <c r="M18" s="17" t="n"/>
      <c r="N18" s="17" t="n"/>
    </row>
    <row r="19" ht="20" customHeight="1">
      <c r="A19" s="19" t="n"/>
      <c r="B19" s="19" t="n"/>
      <c r="C19" s="19" t="n"/>
      <c r="D19" s="20" t="n"/>
      <c r="E19" s="20">
        <f>IF(D19&lt;&gt;"",D19*12,"")</f>
        <v/>
      </c>
      <c r="F19" s="19" t="n"/>
      <c r="G19" s="19" t="n"/>
      <c r="H19" s="19">
        <f>IF(AND(F19&lt;&gt;"",G19&lt;&gt;""),F19-G19,"")</f>
        <v/>
      </c>
      <c r="I19" s="19" t="n"/>
      <c r="J19" s="19" t="n"/>
      <c r="K19" s="19" t="n"/>
      <c r="L19" s="19" t="n"/>
      <c r="M19" s="19" t="n"/>
      <c r="N19" s="19" t="n"/>
    </row>
    <row r="20" ht="20" customHeight="1">
      <c r="A20" s="17" t="n"/>
      <c r="B20" s="17" t="n"/>
      <c r="C20" s="17" t="n"/>
      <c r="D20" s="18" t="n"/>
      <c r="E20" s="18">
        <f>IF(D20&lt;&gt;"",D20*12,"")</f>
        <v/>
      </c>
      <c r="F20" s="17" t="n"/>
      <c r="G20" s="17" t="n"/>
      <c r="H20" s="17">
        <f>IF(AND(F20&lt;&gt;"",G20&lt;&gt;""),F20-G20,"")</f>
        <v/>
      </c>
      <c r="I20" s="17" t="n"/>
      <c r="J20" s="17" t="n"/>
      <c r="K20" s="17" t="n"/>
      <c r="L20" s="17" t="n"/>
      <c r="M20" s="17" t="n"/>
      <c r="N20" s="17" t="n"/>
    </row>
    <row r="21" ht="20" customHeight="1">
      <c r="A21" s="19" t="n"/>
      <c r="B21" s="19" t="n"/>
      <c r="C21" s="19" t="n"/>
      <c r="D21" s="20" t="n"/>
      <c r="E21" s="20">
        <f>IF(D21&lt;&gt;"",D21*12,"")</f>
        <v/>
      </c>
      <c r="F21" s="19" t="n"/>
      <c r="G21" s="19" t="n"/>
      <c r="H21" s="19">
        <f>IF(AND(F21&lt;&gt;"",G21&lt;&gt;""),F21-G21,"")</f>
        <v/>
      </c>
      <c r="I21" s="19" t="n"/>
      <c r="J21" s="19" t="n"/>
      <c r="K21" s="19" t="n"/>
      <c r="L21" s="19" t="n"/>
      <c r="M21" s="19" t="n"/>
      <c r="N21" s="19" t="n"/>
    </row>
    <row r="22" ht="20" customHeight="1">
      <c r="A22" s="17" t="n"/>
      <c r="B22" s="17" t="n"/>
      <c r="C22" s="17" t="n"/>
      <c r="D22" s="18" t="n"/>
      <c r="E22" s="18">
        <f>IF(D22&lt;&gt;"",D22*12,"")</f>
        <v/>
      </c>
      <c r="F22" s="17" t="n"/>
      <c r="G22" s="17" t="n"/>
      <c r="H22" s="17">
        <f>IF(AND(F22&lt;&gt;"",G22&lt;&gt;""),F22-G22,"")</f>
        <v/>
      </c>
      <c r="I22" s="17" t="n"/>
      <c r="J22" s="17" t="n"/>
      <c r="K22" s="17" t="n"/>
      <c r="L22" s="17" t="n"/>
      <c r="M22" s="17" t="n"/>
      <c r="N22" s="17" t="n"/>
    </row>
    <row r="23" ht="20" customHeight="1">
      <c r="A23" s="19" t="n"/>
      <c r="B23" s="19" t="n"/>
      <c r="C23" s="19" t="n"/>
      <c r="D23" s="20" t="n"/>
      <c r="E23" s="20">
        <f>IF(D23&lt;&gt;"",D23*12,"")</f>
        <v/>
      </c>
      <c r="F23" s="19" t="n"/>
      <c r="G23" s="19" t="n"/>
      <c r="H23" s="19">
        <f>IF(AND(F23&lt;&gt;"",G23&lt;&gt;""),F23-G23,"")</f>
        <v/>
      </c>
      <c r="I23" s="19" t="n"/>
      <c r="J23" s="19" t="n"/>
      <c r="K23" s="19" t="n"/>
      <c r="L23" s="19" t="n"/>
      <c r="M23" s="19" t="n"/>
      <c r="N23" s="19" t="n"/>
    </row>
    <row r="24" ht="20" customHeight="1">
      <c r="A24" s="17" t="n"/>
      <c r="B24" s="17" t="n"/>
      <c r="C24" s="17" t="n"/>
      <c r="D24" s="18" t="n"/>
      <c r="E24" s="18">
        <f>IF(D24&lt;&gt;"",D24*12,"")</f>
        <v/>
      </c>
      <c r="F24" s="17" t="n"/>
      <c r="G24" s="17" t="n"/>
      <c r="H24" s="17">
        <f>IF(AND(F24&lt;&gt;"",G24&lt;&gt;""),F24-G24,"")</f>
        <v/>
      </c>
      <c r="I24" s="17" t="n"/>
      <c r="J24" s="17" t="n"/>
      <c r="K24" s="17" t="n"/>
      <c r="L24" s="17" t="n"/>
      <c r="M24" s="17" t="n"/>
      <c r="N24" s="17" t="n"/>
    </row>
    <row r="25" ht="20" customHeight="1">
      <c r="A25" s="19" t="n"/>
      <c r="B25" s="19" t="n"/>
      <c r="C25" s="19" t="n"/>
      <c r="D25" s="20" t="n"/>
      <c r="E25" s="20">
        <f>IF(D25&lt;&gt;"",D25*12,"")</f>
        <v/>
      </c>
      <c r="F25" s="19" t="n"/>
      <c r="G25" s="19" t="n"/>
      <c r="H25" s="19">
        <f>IF(AND(F25&lt;&gt;"",G25&lt;&gt;""),F25-G25,"")</f>
        <v/>
      </c>
      <c r="I25" s="19" t="n"/>
      <c r="J25" s="19" t="n"/>
      <c r="K25" s="19" t="n"/>
      <c r="L25" s="19" t="n"/>
      <c r="M25" s="19" t="n"/>
      <c r="N25" s="19" t="n"/>
    </row>
    <row r="26" ht="20" customHeight="1">
      <c r="A26" s="17" t="n"/>
      <c r="B26" s="17" t="n"/>
      <c r="C26" s="17" t="n"/>
      <c r="D26" s="18" t="n"/>
      <c r="E26" s="18">
        <f>IF(D26&lt;&gt;"",D26*12,"")</f>
        <v/>
      </c>
      <c r="F26" s="17" t="n"/>
      <c r="G26" s="17" t="n"/>
      <c r="H26" s="17">
        <f>IF(AND(F26&lt;&gt;"",G26&lt;&gt;""),F26-G26,"")</f>
        <v/>
      </c>
      <c r="I26" s="17" t="n"/>
      <c r="J26" s="17" t="n"/>
      <c r="K26" s="17" t="n"/>
      <c r="L26" s="17" t="n"/>
      <c r="M26" s="17" t="n"/>
      <c r="N26" s="17" t="n"/>
    </row>
    <row r="27" ht="20" customHeight="1">
      <c r="A27" s="19" t="n"/>
      <c r="B27" s="19" t="n"/>
      <c r="C27" s="19" t="n"/>
      <c r="D27" s="20" t="n"/>
      <c r="E27" s="20">
        <f>IF(D27&lt;&gt;"",D27*12,"")</f>
        <v/>
      </c>
      <c r="F27" s="19" t="n"/>
      <c r="G27" s="19" t="n"/>
      <c r="H27" s="19">
        <f>IF(AND(F27&lt;&gt;"",G27&lt;&gt;""),F27-G27,"")</f>
        <v/>
      </c>
      <c r="I27" s="19" t="n"/>
      <c r="J27" s="19" t="n"/>
      <c r="K27" s="19" t="n"/>
      <c r="L27" s="19" t="n"/>
      <c r="M27" s="19" t="n"/>
      <c r="N27" s="19" t="n"/>
    </row>
    <row r="28" ht="20" customHeight="1">
      <c r="A28" s="17" t="n"/>
      <c r="B28" s="17" t="n"/>
      <c r="C28" s="17" t="n"/>
      <c r="D28" s="18" t="n"/>
      <c r="E28" s="18">
        <f>IF(D28&lt;&gt;"",D28*12,"")</f>
        <v/>
      </c>
      <c r="F28" s="17" t="n"/>
      <c r="G28" s="17" t="n"/>
      <c r="H28" s="17">
        <f>IF(AND(F28&lt;&gt;"",G28&lt;&gt;""),F28-G28,"")</f>
        <v/>
      </c>
      <c r="I28" s="17" t="n"/>
      <c r="J28" s="17" t="n"/>
      <c r="K28" s="17" t="n"/>
      <c r="L28" s="17" t="n"/>
      <c r="M28" s="17" t="n"/>
      <c r="N28" s="17" t="n"/>
    </row>
    <row r="29" ht="20" customHeight="1">
      <c r="A29" s="19" t="n"/>
      <c r="B29" s="19" t="n"/>
      <c r="C29" s="19" t="n"/>
      <c r="D29" s="20" t="n"/>
      <c r="E29" s="20">
        <f>IF(D29&lt;&gt;"",D29*12,"")</f>
        <v/>
      </c>
      <c r="F29" s="19" t="n"/>
      <c r="G29" s="19" t="n"/>
      <c r="H29" s="19">
        <f>IF(AND(F29&lt;&gt;"",G29&lt;&gt;""),F29-G29,"")</f>
        <v/>
      </c>
      <c r="I29" s="19" t="n"/>
      <c r="J29" s="19" t="n"/>
      <c r="K29" s="19" t="n"/>
      <c r="L29" s="19" t="n"/>
      <c r="M29" s="19" t="n"/>
      <c r="N29" s="19" t="n"/>
    </row>
    <row r="30" ht="20" customHeight="1">
      <c r="A30" s="17" t="n"/>
      <c r="B30" s="17" t="n"/>
      <c r="C30" s="17" t="n"/>
      <c r="D30" s="18" t="n"/>
      <c r="E30" s="18">
        <f>IF(D30&lt;&gt;"",D30*12,"")</f>
        <v/>
      </c>
      <c r="F30" s="17" t="n"/>
      <c r="G30" s="17" t="n"/>
      <c r="H30" s="17">
        <f>IF(AND(F30&lt;&gt;"",G30&lt;&gt;""),F30-G30,"")</f>
        <v/>
      </c>
      <c r="I30" s="17" t="n"/>
      <c r="J30" s="17" t="n"/>
      <c r="K30" s="17" t="n"/>
      <c r="L30" s="17" t="n"/>
      <c r="M30" s="17" t="n"/>
      <c r="N30" s="17" t="n"/>
    </row>
  </sheetData>
  <mergeCells count="7">
    <mergeCell ref="L3:M3"/>
    <mergeCell ref="J3:K3"/>
    <mergeCell ref="A3:D3"/>
    <mergeCell ref="A2:N2"/>
    <mergeCell ref="G3:I3"/>
    <mergeCell ref="E3:F3"/>
    <mergeCell ref="A1:N1"/>
  </mergeCells>
  <dataValidations count="2">
    <dataValidation sqref="N6:N200" showDropDown="0" showInputMessage="0" showErrorMessage="0" allowBlank="1" type="list">
      <formula1>"Aktiv,Prüfen,Inaktiv"</formula1>
    </dataValidation>
    <dataValidation sqref="K6:K200" showDropDown="0" showInputMessage="0" showErrorMessage="0" allowBlank="1" type="list">
      <formula1>"Firmenkreditkarte,SEPA-Lastschrift,Rechnung,Privatkarte (zu klären)"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20" customWidth="1" min="2" max="2"/>
    <col width="16" customWidth="1" min="3" max="3"/>
    <col width="16" customWidth="1" min="4" max="4"/>
    <col width="16" customWidth="1" min="5" max="5"/>
    <col width="18" customWidth="1" min="6" max="6"/>
    <col width="14" customWidth="1" min="7" max="7"/>
    <col width="28" customWidth="1" min="8" max="8"/>
    <col width="20" customWidth="1" min="9" max="9"/>
    <col width="12" customWidth="1" min="10" max="10"/>
  </cols>
  <sheetData>
    <row r="1" ht="36" customHeight="1">
      <c r="A1" s="1" t="inlineStr">
        <is>
          <t>Renewal-Tracker – Automatische Faelligkeitsuebersicht</t>
        </is>
      </c>
    </row>
    <row r="2" ht="18" customHeight="1">
      <c r="A2" s="2" t="inlineStr">
        <is>
          <t>Rot = abgelaufen / faellig  |  Orange = faellig innerhalb 30 Tage  |  Gruen = mehr als 30 Tage</t>
        </is>
      </c>
    </row>
    <row r="3" ht="18" customHeight="1">
      <c r="A3" s="6" t="inlineStr">
        <is>
          <t>Heutiges Datum:</t>
        </is>
      </c>
      <c r="B3" s="4" t="n"/>
      <c r="C3" s="4" t="n"/>
      <c r="D3" s="4" t="n"/>
      <c r="E3" s="21">
        <f>TODAY()</f>
        <v/>
      </c>
      <c r="F3" s="4" t="n"/>
      <c r="G3" s="4" t="n"/>
      <c r="H3" s="4" t="n"/>
      <c r="I3" s="4" t="n"/>
      <c r="J3" s="4" t="n"/>
    </row>
    <row r="4" ht="8" customHeight="1"/>
    <row r="5" ht="36" customHeight="1">
      <c r="A5" s="9" t="inlineStr">
        <is>
          <t>Tool / Software</t>
        </is>
      </c>
      <c r="B5" s="9" t="inlineStr">
        <is>
          <t>Owner</t>
        </is>
      </c>
      <c r="C5" s="9" t="inlineStr">
        <is>
          <t>Renewal-Datum</t>
        </is>
      </c>
      <c r="D5" s="9" t="inlineStr">
        <is>
          <t>Tage bis Renewal</t>
        </is>
      </c>
      <c r="E5" s="9" t="inlineStr">
        <is>
          <t>Kuendigungsfrist</t>
        </is>
      </c>
      <c r="F5" s="9" t="inlineStr">
        <is>
          <t>Jahreskosten (EUR)</t>
        </is>
      </c>
      <c r="G5" s="9" t="inlineStr">
        <is>
          <t>Auto-Renewal?</t>
        </is>
      </c>
      <c r="H5" s="9" t="inlineStr">
        <is>
          <t>Aktion erforderlich</t>
        </is>
      </c>
      <c r="I5" s="9" t="inlineStr">
        <is>
          <t>Erinnerung gesendet</t>
        </is>
      </c>
      <c r="J5" s="9" t="inlineStr">
        <is>
          <t>Status</t>
        </is>
      </c>
    </row>
    <row r="6" ht="20" customHeight="1">
      <c r="A6" s="10" t="inlineStr">
        <is>
          <t>Slack</t>
        </is>
      </c>
      <c r="B6" s="10" t="inlineStr">
        <is>
          <t>IT-Leitung</t>
        </is>
      </c>
      <c r="C6" s="22" t="inlineStr">
        <is>
          <t>15.03.2026</t>
        </is>
      </c>
      <c r="D6" s="23">
        <f>IF(C6&lt;&gt;"",DATEVALUE(C6)-TODAY(),"")</f>
        <v/>
      </c>
      <c r="E6" s="10" t="inlineStr">
        <is>
          <t>30 Tage</t>
        </is>
      </c>
      <c r="F6" s="10" t="inlineStr"/>
      <c r="G6" s="10" t="inlineStr">
        <is>
          <t>Ja</t>
        </is>
      </c>
      <c r="H6" s="10" t="inlineStr"/>
      <c r="I6" s="10" t="inlineStr">
        <is>
          <t>Nein</t>
        </is>
      </c>
      <c r="J6" s="12" t="inlineStr">
        <is>
          <t>OK</t>
        </is>
      </c>
    </row>
    <row r="7" ht="20" customHeight="1">
      <c r="A7" s="13" t="inlineStr">
        <is>
          <t>Adobe CC</t>
        </is>
      </c>
      <c r="B7" s="13" t="inlineStr">
        <is>
          <t>unbekannt</t>
        </is>
      </c>
      <c r="C7" s="24" t="inlineStr">
        <is>
          <t>15.01.2026</t>
        </is>
      </c>
      <c r="D7" s="25">
        <f>IF(C7&lt;&gt;"",DATEVALUE(C7)-TODAY(),"")</f>
        <v/>
      </c>
      <c r="E7" s="13" t="inlineStr">
        <is>
          <t>30 Tage</t>
        </is>
      </c>
      <c r="F7" s="13" t="inlineStr"/>
      <c r="G7" s="13" t="inlineStr">
        <is>
          <t>Ja</t>
        </is>
      </c>
      <c r="H7" s="13" t="inlineStr">
        <is>
          <t>Kuendigen!</t>
        </is>
      </c>
      <c r="I7" s="13" t="inlineStr">
        <is>
          <t>Nein</t>
        </is>
      </c>
      <c r="J7" s="16" t="inlineStr">
        <is>
          <t>DRINGEND</t>
        </is>
      </c>
    </row>
    <row r="8" ht="20" customHeight="1">
      <c r="A8" s="10" t="inlineStr">
        <is>
          <t>Canva Pro</t>
        </is>
      </c>
      <c r="B8" s="10" t="inlineStr">
        <is>
          <t>Marketing</t>
        </is>
      </c>
      <c r="C8" s="22" t="inlineStr">
        <is>
          <t>01.02.2026</t>
        </is>
      </c>
      <c r="D8" s="23">
        <f>IF(C8&lt;&gt;"",DATEVALUE(C8)-TODAY(),"")</f>
        <v/>
      </c>
      <c r="E8" s="10" t="inlineStr">
        <is>
          <t>Jederzeit</t>
        </is>
      </c>
      <c r="F8" s="10" t="inlineStr"/>
      <c r="G8" s="10" t="inlineStr">
        <is>
          <t>Ja</t>
        </is>
      </c>
      <c r="H8" s="10" t="inlineStr"/>
      <c r="I8" s="10" t="inlineStr">
        <is>
          <t>Nein</t>
        </is>
      </c>
      <c r="J8" s="12" t="inlineStr">
        <is>
          <t>OK</t>
        </is>
      </c>
    </row>
    <row r="9" ht="20" customHeight="1">
      <c r="A9" s="13" t="inlineStr">
        <is>
          <t>Asana</t>
        </is>
      </c>
      <c r="B9" s="13" t="inlineStr">
        <is>
          <t>Projektleitung</t>
        </is>
      </c>
      <c r="C9" s="24" t="inlineStr">
        <is>
          <t>20.05.2026</t>
        </is>
      </c>
      <c r="D9" s="25">
        <f>IF(C9&lt;&gt;"",DATEVALUE(C9)-TODAY(),"")</f>
        <v/>
      </c>
      <c r="E9" s="13" t="inlineStr">
        <is>
          <t>30 Tage</t>
        </is>
      </c>
      <c r="F9" s="13" t="inlineStr"/>
      <c r="G9" s="13" t="inlineStr">
        <is>
          <t>Ja</t>
        </is>
      </c>
      <c r="H9" s="13" t="inlineStr">
        <is>
          <t>3 Lizenzen reduzieren</t>
        </is>
      </c>
      <c r="I9" s="13" t="inlineStr">
        <is>
          <t>Nein</t>
        </is>
      </c>
      <c r="J9" s="15" t="inlineStr">
        <is>
          <t>Prüfen</t>
        </is>
      </c>
    </row>
    <row r="10" ht="20" customHeight="1">
      <c r="A10" s="10" t="inlineStr">
        <is>
          <t>Zoom Business</t>
        </is>
      </c>
      <c r="B10" s="10" t="inlineStr">
        <is>
          <t>IT-Leitung</t>
        </is>
      </c>
      <c r="C10" s="22" t="inlineStr">
        <is>
          <t>10.04.2026</t>
        </is>
      </c>
      <c r="D10" s="23">
        <f>IF(C10&lt;&gt;"",DATEVALUE(C10)-TODAY(),"")</f>
        <v/>
      </c>
      <c r="E10" s="10" t="inlineStr">
        <is>
          <t>30 Tage</t>
        </is>
      </c>
      <c r="F10" s="10" t="inlineStr"/>
      <c r="G10" s="10" t="inlineStr">
        <is>
          <t>Nein</t>
        </is>
      </c>
      <c r="H10" s="10" t="inlineStr">
        <is>
          <t>Prüfen: ggf. abbestellen</t>
        </is>
      </c>
      <c r="I10" s="10" t="inlineStr">
        <is>
          <t>Nein</t>
        </is>
      </c>
      <c r="J10" s="15" t="inlineStr">
        <is>
          <t>Prüfen</t>
        </is>
      </c>
    </row>
    <row r="11" ht="20" customHeight="1">
      <c r="A11" s="13" t="inlineStr">
        <is>
          <t>HubSpot CRM</t>
        </is>
      </c>
      <c r="B11" s="13" t="inlineStr">
        <is>
          <t>Vertriebsleitung</t>
        </is>
      </c>
      <c r="C11" s="24" t="inlineStr">
        <is>
          <t>01.06.2026</t>
        </is>
      </c>
      <c r="D11" s="25">
        <f>IF(C11&lt;&gt;"",DATEVALUE(C11)-TODAY(),"")</f>
        <v/>
      </c>
      <c r="E11" s="13" t="inlineStr">
        <is>
          <t>60 Tage</t>
        </is>
      </c>
      <c r="F11" s="13" t="inlineStr"/>
      <c r="G11" s="13" t="inlineStr">
        <is>
          <t>Ja</t>
        </is>
      </c>
      <c r="H11" s="13" t="inlineStr"/>
      <c r="I11" s="13" t="inlineStr">
        <is>
          <t>Nein</t>
        </is>
      </c>
      <c r="J11" s="12" t="inlineStr">
        <is>
          <t>OK</t>
        </is>
      </c>
    </row>
    <row r="12" ht="20" customHeight="1">
      <c r="A12" s="10" t="inlineStr">
        <is>
          <t>Notion</t>
        </is>
      </c>
      <c r="B12" s="10" t="inlineStr">
        <is>
          <t>IT-Leitung</t>
        </is>
      </c>
      <c r="C12" s="22" t="inlineStr">
        <is>
          <t>15.07.2026</t>
        </is>
      </c>
      <c r="D12" s="23">
        <f>IF(C12&lt;&gt;"",DATEVALUE(C12)-TODAY(),"")</f>
        <v/>
      </c>
      <c r="E12" s="10" t="inlineStr">
        <is>
          <t>Jederzeit</t>
        </is>
      </c>
      <c r="F12" s="10" t="inlineStr"/>
      <c r="G12" s="10" t="inlineStr">
        <is>
          <t>Ja</t>
        </is>
      </c>
      <c r="H12" s="10" t="inlineStr">
        <is>
          <t>4 Lizenzen prüfen</t>
        </is>
      </c>
      <c r="I12" s="10" t="inlineStr">
        <is>
          <t>Nein</t>
        </is>
      </c>
      <c r="J12" s="15" t="inlineStr">
        <is>
          <t>Prüfen</t>
        </is>
      </c>
    </row>
    <row r="13" ht="20" customHeight="1">
      <c r="A13" s="13" t="inlineStr">
        <is>
          <t>Dropbox Business</t>
        </is>
      </c>
      <c r="B13" s="13" t="inlineStr">
        <is>
          <t>IT-Leitung</t>
        </is>
      </c>
      <c r="C13" s="24" t="inlineStr">
        <is>
          <t>30.06.2026</t>
        </is>
      </c>
      <c r="D13" s="25">
        <f>IF(C13&lt;&gt;"",DATEVALUE(C13)-TODAY(),"")</f>
        <v/>
      </c>
      <c r="E13" s="13" t="inlineStr">
        <is>
          <t>30 Tage</t>
        </is>
      </c>
      <c r="F13" s="13" t="inlineStr"/>
      <c r="G13" s="13" t="inlineStr">
        <is>
          <t>Ja</t>
        </is>
      </c>
      <c r="H13" s="13" t="inlineStr">
        <is>
          <t>Doppelt mit G-Drive?</t>
        </is>
      </c>
      <c r="I13" s="13" t="inlineStr">
        <is>
          <t>Nein</t>
        </is>
      </c>
      <c r="J13" s="15" t="inlineStr">
        <is>
          <t>Prüfen</t>
        </is>
      </c>
    </row>
    <row r="14" ht="20" customHeight="1">
      <c r="A14" s="10" t="inlineStr">
        <is>
          <t>Google Workspace</t>
        </is>
      </c>
      <c r="B14" s="10" t="inlineStr">
        <is>
          <t>IT-Leitung</t>
        </is>
      </c>
      <c r="C14" s="22" t="inlineStr">
        <is>
          <t>01.01.2027</t>
        </is>
      </c>
      <c r="D14" s="23">
        <f>IF(C14&lt;&gt;"",DATEVALUE(C14)-TODAY(),"")</f>
        <v/>
      </c>
      <c r="E14" s="10" t="inlineStr">
        <is>
          <t>30 Tage</t>
        </is>
      </c>
      <c r="F14" s="10" t="inlineStr"/>
      <c r="G14" s="10" t="inlineStr">
        <is>
          <t>Ja</t>
        </is>
      </c>
      <c r="H14" s="10" t="inlineStr"/>
      <c r="I14" s="10" t="inlineStr">
        <is>
          <t>Nein</t>
        </is>
      </c>
      <c r="J14" s="12" t="inlineStr">
        <is>
          <t>OK</t>
        </is>
      </c>
    </row>
    <row r="15" ht="20" customHeight="1">
      <c r="A15" s="13" t="inlineStr">
        <is>
          <t>Figma</t>
        </is>
      </c>
      <c r="B15" s="13" t="inlineStr">
        <is>
          <t>Design-Team</t>
        </is>
      </c>
      <c r="C15" s="24" t="inlineStr">
        <is>
          <t>01.09.2026</t>
        </is>
      </c>
      <c r="D15" s="25">
        <f>IF(C15&lt;&gt;"",DATEVALUE(C15)-TODAY(),"")</f>
        <v/>
      </c>
      <c r="E15" s="13" t="inlineStr">
        <is>
          <t>30 Tage</t>
        </is>
      </c>
      <c r="F15" s="13" t="inlineStr"/>
      <c r="G15" s="13" t="inlineStr">
        <is>
          <t>Ja</t>
        </is>
      </c>
      <c r="H15" s="13" t="inlineStr"/>
      <c r="I15" s="13" t="inlineStr">
        <is>
          <t>Nein</t>
        </is>
      </c>
      <c r="J15" s="12" t="inlineStr">
        <is>
          <t>OK</t>
        </is>
      </c>
    </row>
  </sheetData>
  <mergeCells count="3">
    <mergeCell ref="A1:J1"/>
    <mergeCell ref="A3:D3"/>
    <mergeCell ref="A2:J2"/>
  </mergeCells>
  <conditionalFormatting sqref="D6:D200">
    <cfRule type="cellIs" priority="1" operator="lessThan" dxfId="0">
      <formula>0</formula>
    </cfRule>
    <cfRule type="cellIs" priority="2" operator="between" dxfId="1">
      <formula>0</formula>
      <formula>30</formula>
    </cfRule>
    <cfRule type="cellIs" priority="3" operator="greaterThan" dxfId="2">
      <formula>30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20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18" customWidth="1" min="4" max="4"/>
    <col width="18" customWidth="1" min="5" max="5"/>
    <col width="14" customWidth="1" min="6" max="6"/>
    <col width="32" customWidth="1" min="7" max="7"/>
  </cols>
  <sheetData>
    <row r="1" ht="36" customHeight="1">
      <c r="A1" s="1" t="inlineStr">
        <is>
          <t>Kosten-Dashboard nach Kategorie</t>
        </is>
      </c>
    </row>
    <row r="2" ht="18" customHeight="1">
      <c r="A2" s="2" t="inlineStr">
        <is>
          <t>Monatliche SaaS-Ausgaben pro Kategorie | Einsparpotenziale &amp; Risiken</t>
        </is>
      </c>
    </row>
    <row r="4" ht="28" customHeight="1">
      <c r="A4" s="9" t="inlineStr">
        <is>
          <t>Kategorie</t>
        </is>
      </c>
      <c r="B4" s="9" t="inlineStr">
        <is>
          <t>Tools (aktiv)</t>
        </is>
      </c>
      <c r="C4" s="9" t="inlineStr">
        <is>
          <t>Kosten/Monat (EUR)</t>
        </is>
      </c>
      <c r="D4" s="9" t="inlineStr">
        <is>
          <t>Kosten/Jahr (EUR)</t>
        </is>
      </c>
      <c r="E4" s="9" t="inlineStr">
        <is>
          <t>Ungenutzte Lizenzen</t>
        </is>
      </c>
      <c r="F4" s="9" t="inlineStr">
        <is>
          <t>Risiko</t>
        </is>
      </c>
      <c r="G4" s="9" t="inlineStr">
        <is>
          <t>Massnahme</t>
        </is>
      </c>
    </row>
    <row r="5" ht="22" customHeight="1">
      <c r="A5" s="13" t="inlineStr">
        <is>
          <t>Kommunikation</t>
        </is>
      </c>
      <c r="B5" s="24" t="n">
        <v>2</v>
      </c>
      <c r="C5" s="26" t="n">
        <v>95</v>
      </c>
      <c r="D5" s="26">
        <f>C5*12</f>
        <v/>
      </c>
      <c r="E5" s="24" t="n">
        <v>0</v>
      </c>
      <c r="F5" s="12" t="inlineStr">
        <is>
          <t>Niedrig</t>
        </is>
      </c>
      <c r="G5" s="13" t="inlineStr">
        <is>
          <t>OK</t>
        </is>
      </c>
    </row>
    <row r="6" ht="22" customHeight="1">
      <c r="A6" s="10" t="inlineStr">
        <is>
          <t>Vertrieb/CRM</t>
        </is>
      </c>
      <c r="B6" s="22" t="n">
        <v>1</v>
      </c>
      <c r="C6" s="27" t="n">
        <v>190</v>
      </c>
      <c r="D6" s="27">
        <f>C6*12</f>
        <v/>
      </c>
      <c r="E6" s="22" t="n">
        <v>0</v>
      </c>
      <c r="F6" s="12" t="inlineStr">
        <is>
          <t>Niedrig</t>
        </is>
      </c>
      <c r="G6" s="10" t="inlineStr">
        <is>
          <t>OK</t>
        </is>
      </c>
    </row>
    <row r="7" ht="22" customHeight="1">
      <c r="A7" s="13" t="inlineStr">
        <is>
          <t>Design</t>
        </is>
      </c>
      <c r="B7" s="24" t="n">
        <v>3</v>
      </c>
      <c r="C7" s="26" t="n">
        <v>124</v>
      </c>
      <c r="D7" s="26">
        <f>C7*12</f>
        <v/>
      </c>
      <c r="E7" s="24" t="n">
        <v>0</v>
      </c>
      <c r="F7" s="16" t="inlineStr">
        <is>
          <t>Hoch</t>
        </is>
      </c>
      <c r="G7" s="13" t="inlineStr">
        <is>
          <t>Adobe CC kuendigen!</t>
        </is>
      </c>
    </row>
    <row r="8" ht="22" customHeight="1">
      <c r="A8" s="10" t="inlineStr">
        <is>
          <t>Projektmanagement</t>
        </is>
      </c>
      <c r="B8" s="22" t="n">
        <v>1</v>
      </c>
      <c r="C8" s="27" t="n">
        <v>60</v>
      </c>
      <c r="D8" s="27">
        <f>C8*12</f>
        <v/>
      </c>
      <c r="E8" s="28" t="n">
        <v>3</v>
      </c>
      <c r="F8" s="15" t="inlineStr">
        <is>
          <t>Mittel</t>
        </is>
      </c>
      <c r="G8" s="10" t="inlineStr">
        <is>
          <t>Asana: 3 Lizenzen reduzieren</t>
        </is>
      </c>
    </row>
    <row r="9" ht="22" customHeight="1">
      <c r="A9" s="13" t="inlineStr">
        <is>
          <t>Produktivitaet</t>
        </is>
      </c>
      <c r="B9" s="24" t="n">
        <v>1</v>
      </c>
      <c r="C9" s="26" t="n">
        <v>120</v>
      </c>
      <c r="D9" s="26">
        <f>C9*12</f>
        <v/>
      </c>
      <c r="E9" s="29" t="n">
        <v>2</v>
      </c>
      <c r="F9" s="12" t="inlineStr">
        <is>
          <t>Niedrig</t>
        </is>
      </c>
      <c r="G9" s="13" t="inlineStr">
        <is>
          <t>OK</t>
        </is>
      </c>
    </row>
    <row r="10" ht="22" customHeight="1">
      <c r="A10" s="10" t="inlineStr">
        <is>
          <t>Wissen/Doku</t>
        </is>
      </c>
      <c r="B10" s="22" t="n">
        <v>1</v>
      </c>
      <c r="C10" s="27" t="n">
        <v>16</v>
      </c>
      <c r="D10" s="27">
        <f>C10*12</f>
        <v/>
      </c>
      <c r="E10" s="28" t="n">
        <v>4</v>
      </c>
      <c r="F10" s="15" t="inlineStr">
        <is>
          <t>Mittel</t>
        </is>
      </c>
      <c r="G10" s="10" t="inlineStr">
        <is>
          <t>Notion: Lizenzen kuerzen</t>
        </is>
      </c>
    </row>
    <row r="11" ht="22" customHeight="1">
      <c r="A11" s="13" t="inlineStr">
        <is>
          <t>Speicher</t>
        </is>
      </c>
      <c r="B11" s="24" t="n">
        <v>1</v>
      </c>
      <c r="C11" s="26" t="n">
        <v>20</v>
      </c>
      <c r="D11" s="26">
        <f>C11*12</f>
        <v/>
      </c>
      <c r="E11" s="29" t="n">
        <v>3</v>
      </c>
      <c r="F11" s="15" t="inlineStr">
        <is>
          <t>Mittel</t>
        </is>
      </c>
      <c r="G11" s="13" t="inlineStr">
        <is>
          <t>Dopplung mit Google Drive pruefen</t>
        </is>
      </c>
    </row>
    <row r="12" ht="24" customHeight="1">
      <c r="A12" s="30" t="inlineStr">
        <is>
          <t>GESAMT</t>
        </is>
      </c>
      <c r="B12" s="30">
        <f>SUM(B5:B11)</f>
        <v/>
      </c>
      <c r="C12" s="31">
        <f>SUM(C5:C11)</f>
        <v/>
      </c>
      <c r="D12" s="31">
        <f>SUM(D5:D11)</f>
        <v/>
      </c>
      <c r="E12" s="30">
        <f>SUM(E5:E11)</f>
        <v/>
      </c>
      <c r="F12" s="32" t="n"/>
      <c r="G12" s="32" t="n"/>
    </row>
    <row r="14" ht="28" customHeight="1">
      <c r="A14" s="33" t="inlineStr">
        <is>
          <t>Einsparpotenzial – Berechnung</t>
        </is>
      </c>
    </row>
    <row r="15" ht="20" customHeight="1">
      <c r="A15" s="10" t="inlineStr">
        <is>
          <t>Ungenutzte Asana-Lizenzen (3 x 6 EUR)</t>
        </is>
      </c>
      <c r="B15" s="27" t="n">
        <v>18</v>
      </c>
      <c r="C15" s="27" t="n">
        <v>216</v>
      </c>
      <c r="D15" s="10" t="inlineStr"/>
      <c r="E15" s="10" t="inlineStr"/>
      <c r="F15" s="10" t="inlineStr"/>
      <c r="G15" s="10" t="inlineStr"/>
    </row>
    <row r="16" ht="20" customHeight="1">
      <c r="A16" s="13" t="inlineStr">
        <is>
          <t>Adobe CC kuendigen (Ex-Mitarbeiter)</t>
        </is>
      </c>
      <c r="B16" s="26" t="n">
        <v>55</v>
      </c>
      <c r="C16" s="26" t="n">
        <v>660</v>
      </c>
      <c r="D16" s="13" t="inlineStr"/>
      <c r="E16" s="13" t="inlineStr"/>
      <c r="F16" s="13" t="inlineStr"/>
      <c r="G16" s="13" t="inlineStr"/>
    </row>
    <row r="17" ht="20" customHeight="1">
      <c r="A17" s="10" t="inlineStr">
        <is>
          <t>Notion Lizenzen reduzieren (4 x 1,60 EUR)</t>
        </is>
      </c>
      <c r="B17" s="27" t="n">
        <v>6.4</v>
      </c>
      <c r="C17" s="27" t="n">
        <v>76.8</v>
      </c>
      <c r="D17" s="10" t="inlineStr"/>
      <c r="E17" s="10" t="inlineStr"/>
      <c r="F17" s="10" t="inlineStr"/>
      <c r="G17" s="10" t="inlineStr"/>
    </row>
    <row r="18" ht="20" customHeight="1">
      <c r="A18" s="13" t="inlineStr">
        <is>
          <t>Dropbox pruefen (ggf. kuendigen)</t>
        </is>
      </c>
      <c r="B18" s="26" t="n">
        <v>20</v>
      </c>
      <c r="C18" s="26" t="n">
        <v>240</v>
      </c>
      <c r="D18" s="13" t="inlineStr"/>
      <c r="E18" s="13" t="inlineStr"/>
      <c r="F18" s="13" t="inlineStr"/>
      <c r="G18" s="13" t="inlineStr"/>
    </row>
    <row r="19" ht="20" customHeight="1">
      <c r="A19" s="10" t="inlineStr">
        <is>
          <t>Zoom ggf. abbestellen</t>
        </is>
      </c>
      <c r="B19" s="27" t="n">
        <v>15</v>
      </c>
      <c r="C19" s="27" t="n">
        <v>180</v>
      </c>
      <c r="D19" s="10" t="inlineStr"/>
      <c r="E19" s="10" t="inlineStr"/>
      <c r="F19" s="10" t="inlineStr"/>
      <c r="G19" s="10" t="inlineStr"/>
    </row>
    <row r="20" ht="24" customHeight="1">
      <c r="A20" s="34" t="inlineStr">
        <is>
          <t>Gesamt-Einsparpotenzial/Monat</t>
        </is>
      </c>
      <c r="B20" s="35">
        <f>SUM(B15:B19)</f>
        <v/>
      </c>
      <c r="C20" s="35">
        <f>SUM(C15:C19)</f>
        <v/>
      </c>
      <c r="D20" s="34" t="n"/>
      <c r="E20" s="34" t="n"/>
      <c r="F20" s="34" t="n"/>
      <c r="G20" s="34" t="n"/>
    </row>
  </sheetData>
  <mergeCells count="3">
    <mergeCell ref="A14:G14"/>
    <mergeCell ref="A2:H2"/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3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46" customWidth="1" min="2" max="2"/>
    <col width="16" customWidth="1" min="3" max="3"/>
    <col width="16" customWidth="1" min="4" max="4"/>
    <col width="16" customWidth="1" min="5" max="5"/>
    <col width="12" customWidth="1" min="6" max="6"/>
    <col width="34" customWidth="1" min="7" max="7"/>
  </cols>
  <sheetData>
    <row r="1" ht="36" customHeight="1">
      <c r="A1" s="1" t="inlineStr">
        <is>
          <t>Offboarding-Checkliste – Mitarbeiter-Austritt &amp; SaaS-Zugaenge</t>
        </is>
      </c>
    </row>
    <row r="2" ht="18" customHeight="1">
      <c r="A2" s="36" t="inlineStr">
        <is>
          <t>Alle Schritte muessen am LETZTEN ARBEITSTAG des Mitarbeiters abgeschlossen sein</t>
        </is>
      </c>
    </row>
    <row r="4" ht="22" customHeight="1">
      <c r="A4" s="37" t="inlineStr">
        <is>
          <t>Mitarbeiter:</t>
        </is>
      </c>
      <c r="B4" s="38" t="n"/>
      <c r="C4" s="37" t="inlineStr">
        <is>
          <t>Abteilung:</t>
        </is>
      </c>
      <c r="D4" s="38" t="n"/>
      <c r="E4" s="37" t="inlineStr">
        <is>
          <t>Austrittsdatum:</t>
        </is>
      </c>
      <c r="F4" s="38" t="n"/>
      <c r="G4" s="37" t="inlineStr">
        <is>
          <t>Bearbeitet von:</t>
        </is>
      </c>
    </row>
    <row r="5" ht="8" customHeight="1"/>
    <row r="6" ht="26" customHeight="1">
      <c r="A6" s="33" t="inlineStr">
        <is>
          <t>ONBOARDING-CHECKLISTE (neuer Mitarbeiter)</t>
        </is>
      </c>
    </row>
    <row r="7" ht="28" customHeight="1">
      <c r="A7" s="39" t="inlineStr">
        <is>
          <t>#</t>
        </is>
      </c>
      <c r="B7" s="39" t="inlineStr">
        <is>
          <t>Aufgabe</t>
        </is>
      </c>
      <c r="C7" s="39" t="inlineStr">
        <is>
          <t>Verantwortlich</t>
        </is>
      </c>
      <c r="D7" s="39" t="inlineStr">
        <is>
          <t>Erledigt am</t>
        </is>
      </c>
      <c r="E7" s="39" t="inlineStr">
        <is>
          <t>Erledigt von</t>
        </is>
      </c>
      <c r="F7" s="39" t="inlineStr">
        <is>
          <t>Dauer</t>
        </is>
      </c>
      <c r="G7" s="39" t="inlineStr">
        <is>
          <t>Notiz</t>
        </is>
      </c>
    </row>
    <row r="8" ht="22" customHeight="1">
      <c r="A8" s="22" t="n">
        <v>1</v>
      </c>
      <c r="B8" s="10" t="inlineStr">
        <is>
          <t>Google Workspace / Microsoft 365 Account anlegen</t>
        </is>
      </c>
      <c r="C8" s="10" t="inlineStr">
        <is>
          <t>IT</t>
        </is>
      </c>
      <c r="D8" s="10" t="inlineStr"/>
      <c r="E8" s="10" t="inlineStr"/>
      <c r="F8" s="10" t="inlineStr">
        <is>
          <t>15 Min</t>
        </is>
      </c>
      <c r="G8" s="10" t="inlineStr"/>
    </row>
    <row r="9" ht="22" customHeight="1">
      <c r="A9" s="24" t="n">
        <v>2</v>
      </c>
      <c r="B9" s="13" t="inlineStr">
        <is>
          <t>Zugriff auf benoet. Tools gemaess SaaS-Inventar gewaehren</t>
        </is>
      </c>
      <c r="C9" s="13" t="inlineStr">
        <is>
          <t>IT</t>
        </is>
      </c>
      <c r="D9" s="13" t="inlineStr"/>
      <c r="E9" s="13" t="inlineStr"/>
      <c r="F9" s="13" t="inlineStr">
        <is>
          <t>10 Min</t>
        </is>
      </c>
      <c r="G9" s="13" t="inlineStr"/>
    </row>
    <row r="10" ht="22" customHeight="1">
      <c r="A10" s="22" t="n">
        <v>3</v>
      </c>
      <c r="B10" s="10" t="inlineStr">
        <is>
          <t>MFA (Multi-Faktor-Authentifizierung) erzwingen</t>
        </is>
      </c>
      <c r="C10" s="10" t="inlineStr">
        <is>
          <t>IT</t>
        </is>
      </c>
      <c r="D10" s="10" t="inlineStr"/>
      <c r="E10" s="10" t="inlineStr"/>
      <c r="F10" s="10" t="inlineStr">
        <is>
          <t>5 Min</t>
        </is>
      </c>
      <c r="G10" s="10" t="inlineStr"/>
    </row>
    <row r="11" ht="22" customHeight="1">
      <c r="A11" s="24" t="n">
        <v>4</v>
      </c>
      <c r="B11" s="13" t="inlineStr">
        <is>
          <t>Passwort-Manager-Zugang einrichten (1Password/Bitwarden)</t>
        </is>
      </c>
      <c r="C11" s="13" t="inlineStr">
        <is>
          <t>IT</t>
        </is>
      </c>
      <c r="D11" s="13" t="inlineStr"/>
      <c r="E11" s="13" t="inlineStr"/>
      <c r="F11" s="13" t="inlineStr">
        <is>
          <t>5 Min</t>
        </is>
      </c>
      <c r="G11" s="13" t="inlineStr"/>
    </row>
    <row r="12" ht="22" customHeight="1">
      <c r="A12" s="22" t="n">
        <v>5</v>
      </c>
      <c r="B12" s="10" t="inlineStr">
        <is>
          <t>SaaS-Inventarliste: Nutzer-Anzahl aktualisieren</t>
        </is>
      </c>
      <c r="C12" s="10" t="inlineStr">
        <is>
          <t>IT</t>
        </is>
      </c>
      <c r="D12" s="10" t="inlineStr"/>
      <c r="E12" s="10" t="inlineStr"/>
      <c r="F12" s="10" t="inlineStr">
        <is>
          <t>5 Min</t>
        </is>
      </c>
      <c r="G12" s="10" t="inlineStr"/>
    </row>
    <row r="13" ht="22" customHeight="1">
      <c r="A13" s="24" t="n">
        <v>6</v>
      </c>
      <c r="B13" s="13" t="inlineStr">
        <is>
          <t>Mitarbeiter in benoet. Gruppen/Teams hinzufuegen</t>
        </is>
      </c>
      <c r="C13" s="13" t="inlineStr">
        <is>
          <t>IT</t>
        </is>
      </c>
      <c r="D13" s="13" t="inlineStr"/>
      <c r="E13" s="13" t="inlineStr"/>
      <c r="F13" s="13" t="inlineStr">
        <is>
          <t>5 Min</t>
        </is>
      </c>
      <c r="G13" s="13" t="inlineStr"/>
    </row>
    <row r="14" ht="22" customHeight="1">
      <c r="A14" s="22" t="n">
        <v>7</v>
      </c>
      <c r="B14" s="10" t="inlineStr">
        <is>
          <t>Hardware ausgeben &amp; dokumentieren</t>
        </is>
      </c>
      <c r="C14" s="10" t="inlineStr">
        <is>
          <t>IT</t>
        </is>
      </c>
      <c r="D14" s="10" t="inlineStr"/>
      <c r="E14" s="10" t="inlineStr"/>
      <c r="F14" s="10" t="inlineStr">
        <is>
          <t>10 Min</t>
        </is>
      </c>
      <c r="G14" s="10" t="inlineStr"/>
    </row>
    <row r="15" ht="22" customHeight="1">
      <c r="A15" s="24" t="n">
        <v>8</v>
      </c>
      <c r="B15" s="13" t="inlineStr">
        <is>
          <t>Einweisung: Passwort-Manager &amp; MFA erklaeren</t>
        </is>
      </c>
      <c r="C15" s="13" t="inlineStr">
        <is>
          <t>IT/HR</t>
        </is>
      </c>
      <c r="D15" s="13" t="inlineStr"/>
      <c r="E15" s="13" t="inlineStr"/>
      <c r="F15" s="13" t="inlineStr">
        <is>
          <t>15 Min</t>
        </is>
      </c>
      <c r="G15" s="13" t="inlineStr"/>
    </row>
    <row r="17" ht="8" customHeight="1"/>
    <row r="18" ht="26" customHeight="1">
      <c r="A18" s="40" t="inlineStr">
        <is>
          <t>OFFBOARDING-CHECKLISTE (ausscheidender Mitarbeiter)</t>
        </is>
      </c>
    </row>
    <row r="19" ht="28" customHeight="1">
      <c r="A19" s="39" t="inlineStr">
        <is>
          <t>#</t>
        </is>
      </c>
      <c r="B19" s="39" t="inlineStr">
        <is>
          <t>Aufgabe</t>
        </is>
      </c>
      <c r="C19" s="39" t="inlineStr">
        <is>
          <t>Verantwortlich</t>
        </is>
      </c>
      <c r="D19" s="39" t="inlineStr">
        <is>
          <t>Erledigt am</t>
        </is>
      </c>
      <c r="E19" s="39" t="inlineStr">
        <is>
          <t>Erledigt von</t>
        </is>
      </c>
      <c r="F19" s="39" t="inlineStr">
        <is>
          <t>Dauer</t>
        </is>
      </c>
      <c r="G19" s="39" t="inlineStr">
        <is>
          <t>Notiz</t>
        </is>
      </c>
    </row>
    <row r="20" ht="22" customHeight="1">
      <c r="A20" s="22" t="n">
        <v>1</v>
      </c>
      <c r="B20" s="10" t="inlineStr">
        <is>
          <t>Google/Microsoft-Account DEAKTIVIEREN (kein Loeschen!)</t>
        </is>
      </c>
      <c r="C20" s="10" t="inlineStr">
        <is>
          <t>IT</t>
        </is>
      </c>
      <c r="D20" s="41" t="inlineStr"/>
      <c r="E20" s="10" t="inlineStr"/>
      <c r="F20" s="10" t="inlineStr">
        <is>
          <t>5 Min</t>
        </is>
      </c>
      <c r="G20" s="10" t="inlineStr">
        <is>
          <t>SSO-Zugaenge werden automatisch gesperrt</t>
        </is>
      </c>
    </row>
    <row r="21" ht="22" customHeight="1">
      <c r="A21" s="24" t="n">
        <v>2</v>
      </c>
      <c r="B21" s="13" t="inlineStr">
        <is>
          <t>Slack: Account deaktivieren, Nachrichten sichern</t>
        </is>
      </c>
      <c r="C21" s="13" t="inlineStr">
        <is>
          <t>IT</t>
        </is>
      </c>
      <c r="D21" s="42" t="inlineStr"/>
      <c r="E21" s="13" t="inlineStr"/>
      <c r="F21" s="13" t="inlineStr">
        <is>
          <t>5 Min</t>
        </is>
      </c>
      <c r="G21" s="13" t="inlineStr"/>
    </row>
    <row r="22" ht="22" customHeight="1">
      <c r="A22" s="22" t="n">
        <v>3</v>
      </c>
      <c r="B22" s="10" t="inlineStr">
        <is>
          <t>HubSpot: Nutzer entfernen, Daten uebergeben</t>
        </is>
      </c>
      <c r="C22" s="10" t="inlineStr">
        <is>
          <t>IT/Sales</t>
        </is>
      </c>
      <c r="D22" s="41" t="inlineStr"/>
      <c r="E22" s="10" t="inlineStr"/>
      <c r="F22" s="10" t="inlineStr">
        <is>
          <t>5 Min</t>
        </is>
      </c>
      <c r="G22" s="10" t="inlineStr">
        <is>
          <t>Deals &amp; Kontakte umzuordnen</t>
        </is>
      </c>
    </row>
    <row r="23" ht="22" customHeight="1">
      <c r="A23" s="24" t="n">
        <v>4</v>
      </c>
      <c r="B23" s="13" t="inlineStr">
        <is>
          <t>Alle Tools OHNE SSO manuell entfernen (Liste pruefen!)</t>
        </is>
      </c>
      <c r="C23" s="13" t="inlineStr">
        <is>
          <t>IT</t>
        </is>
      </c>
      <c r="D23" s="42" t="inlineStr"/>
      <c r="E23" s="13" t="inlineStr"/>
      <c r="F23" s="13" t="inlineStr">
        <is>
          <t>10 Min</t>
        </is>
      </c>
      <c r="G23" s="13" t="inlineStr">
        <is>
          <t>Inventarliste als Basis verwenden</t>
        </is>
      </c>
    </row>
    <row r="24" ht="22" customHeight="1">
      <c r="A24" s="22" t="n">
        <v>5</v>
      </c>
      <c r="B24" s="10" t="inlineStr">
        <is>
          <t>Admin-Rechte pruefen: War Person Admin? Nachfolger benennen</t>
        </is>
      </c>
      <c r="C24" s="10" t="inlineStr">
        <is>
          <t>IT/GF</t>
        </is>
      </c>
      <c r="D24" s="41" t="inlineStr"/>
      <c r="E24" s="10" t="inlineStr"/>
      <c r="F24" s="10" t="inlineStr">
        <is>
          <t>10 Min</t>
        </is>
      </c>
      <c r="G24" s="10" t="inlineStr">
        <is>
          <t>KRITISCH: keine vakanten Admins!</t>
        </is>
      </c>
    </row>
    <row r="25" ht="22" customHeight="1">
      <c r="A25" s="24" t="n">
        <v>6</v>
      </c>
      <c r="B25" s="13" t="inlineStr">
        <is>
          <t>Lizenzen freigeben oder kuendigen (Inventarliste aktualisieren)</t>
        </is>
      </c>
      <c r="C25" s="13" t="inlineStr">
        <is>
          <t>IT</t>
        </is>
      </c>
      <c r="D25" s="42" t="inlineStr"/>
      <c r="E25" s="13" t="inlineStr"/>
      <c r="F25" s="13" t="inlineStr">
        <is>
          <t>5 Min</t>
        </is>
      </c>
      <c r="G25" s="13" t="inlineStr">
        <is>
          <t>Kosten sofort reduzieren</t>
        </is>
      </c>
    </row>
    <row r="26" ht="22" customHeight="1">
      <c r="A26" s="22" t="n">
        <v>7</v>
      </c>
      <c r="B26" s="10" t="inlineStr">
        <is>
          <t>Hardware zurueckfordern &amp; dokumentieren</t>
        </is>
      </c>
      <c r="C26" s="10" t="inlineStr">
        <is>
          <t>IT/HR</t>
        </is>
      </c>
      <c r="D26" s="41" t="inlineStr"/>
      <c r="E26" s="10" t="inlineStr"/>
      <c r="F26" s="10" t="inlineStr">
        <is>
          <t>15 Min</t>
        </is>
      </c>
      <c r="G26" s="10" t="inlineStr"/>
    </row>
    <row r="27" ht="22" customHeight="1">
      <c r="A27" s="24" t="n">
        <v>8</v>
      </c>
      <c r="B27" s="13" t="inlineStr">
        <is>
          <t>E-Mail-Weiterleitung einrichten (ggf. Abwesenheit)</t>
        </is>
      </c>
      <c r="C27" s="13" t="inlineStr">
        <is>
          <t>IT</t>
        </is>
      </c>
      <c r="D27" s="42" t="inlineStr"/>
      <c r="E27" s="13" t="inlineStr"/>
      <c r="F27" s="13" t="inlineStr">
        <is>
          <t>5 Min</t>
        </is>
      </c>
      <c r="G27" s="13" t="inlineStr"/>
    </row>
    <row r="28" ht="22" customHeight="1">
      <c r="A28" s="22" t="n">
        <v>9</v>
      </c>
      <c r="B28" s="10" t="inlineStr">
        <is>
          <t>Passwort-Manager: Zugang entziehen</t>
        </is>
      </c>
      <c r="C28" s="10" t="inlineStr">
        <is>
          <t>IT</t>
        </is>
      </c>
      <c r="D28" s="41" t="inlineStr"/>
      <c r="E28" s="10" t="inlineStr"/>
      <c r="F28" s="10" t="inlineStr">
        <is>
          <t>2 Min</t>
        </is>
      </c>
      <c r="G28" s="10" t="inlineStr"/>
    </row>
    <row r="29" ht="22" customHeight="1">
      <c r="A29" s="24" t="n">
        <v>10</v>
      </c>
      <c r="B29" s="13" t="inlineStr">
        <is>
          <t>SaaS-Inventarliste: Nutzer-Anzahl aktualisieren</t>
        </is>
      </c>
      <c r="C29" s="13" t="inlineStr">
        <is>
          <t>IT</t>
        </is>
      </c>
      <c r="D29" s="42" t="inlineStr"/>
      <c r="E29" s="13" t="inlineStr"/>
      <c r="F29" s="13" t="inlineStr">
        <is>
          <t>5 Min</t>
        </is>
      </c>
      <c r="G29" s="13" t="inlineStr"/>
    </row>
    <row r="30" ht="22" customHeight="1">
      <c r="A30" s="22" t="n">
        <v>11</v>
      </c>
      <c r="B30" s="10" t="inlineStr">
        <is>
          <t>Zugaenge nach 30 Tagen nochmals pruefen (Follow-up)</t>
        </is>
      </c>
      <c r="C30" s="10" t="inlineStr">
        <is>
          <t>IT</t>
        </is>
      </c>
      <c r="D30" s="41" t="inlineStr"/>
      <c r="E30" s="10" t="inlineStr"/>
      <c r="F30" s="10" t="inlineStr">
        <is>
          <t>5 Min</t>
        </is>
      </c>
      <c r="G30" s="10" t="inlineStr">
        <is>
          <t>Sicherheitsnetz</t>
        </is>
      </c>
    </row>
  </sheetData>
  <mergeCells count="4">
    <mergeCell ref="A6:G6"/>
    <mergeCell ref="A2:G2"/>
    <mergeCell ref="A1:G1"/>
    <mergeCell ref="A18:G18"/>
  </mergeCells>
  <dataValidations count="1">
    <dataValidation sqref="E8:E18 E20:E31" showDropDown="0" showInputMessage="0" showErrorMessage="0" allowBlank="1" type="list">
      <formula1>"Ja,Nein,In Arbeit"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2026-02-18T17:14:12Z</dcterms:created>
  <dcterms:modified xmlns:dcterms="http://purl.org/dc/terms/" xmlns:xsi="http://www.w3.org/2001/XMLSchema-instance" xsi:type="dcterms:W3CDTF">2026-02-18T17:14:12Z</dcterms:modified>
</cp:coreProperties>
</file>